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65521" windowWidth="7380" windowHeight="8715" activeTab="1"/>
  </bookViews>
  <sheets>
    <sheet name="LLUVIA UTIL MENSUAL" sheetId="1" r:id="rId1"/>
    <sheet name="LLUVIA UTIL MENSUAL MODELO" sheetId="2" r:id="rId2"/>
  </sheets>
  <definedNames>
    <definedName name="_xlnm.Print_Area" localSheetId="1">'LLUVIA UTIL MENSUAL MODELO'!$A$1:$F$76</definedName>
    <definedName name="_xlnm.Print_Titles" localSheetId="1">'LLUVIA UTIL MENSUAL MODELO'!$1:$2</definedName>
  </definedNames>
  <calcPr fullCalcOnLoad="1"/>
</workbook>
</file>

<file path=xl/comments2.xml><?xml version="1.0" encoding="utf-8"?>
<comments xmlns="http://schemas.openxmlformats.org/spreadsheetml/2006/main">
  <authors>
    <author>Francisco Javier</author>
  </authors>
  <commentList>
    <comment ref="E2" authorId="0">
      <text>
        <r>
          <rPr>
            <b/>
            <sz val="8"/>
            <rFont val="Tahoma"/>
            <family val="0"/>
          </rPr>
          <t>Javier: Datos válidos para media del acuífero.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<sst xmlns="http://schemas.openxmlformats.org/spreadsheetml/2006/main" count="23" uniqueCount="15">
  <si>
    <t>MEDIA</t>
  </si>
  <si>
    <t>RU= 10</t>
  </si>
  <si>
    <t>RU= 25</t>
  </si>
  <si>
    <t>RU= 50</t>
  </si>
  <si>
    <t>RU= 75</t>
  </si>
  <si>
    <t>MEDIA 00-06</t>
  </si>
  <si>
    <t>MES</t>
  </si>
  <si>
    <t>P Sabiote y T Sabiote</t>
  </si>
  <si>
    <t xml:space="preserve">P5209 y T SABIOTE </t>
  </si>
  <si>
    <t>Lluvia util Castellar de Santistéban (5209) en mm</t>
  </si>
  <si>
    <t>Lluvia util Sabiote (nº 4 Junta Andalucía de internet) en mm</t>
  </si>
  <si>
    <t>Infiltración (60% LL u.) sobre acuífero (mm)</t>
  </si>
  <si>
    <t>MEDIA /1,09 (*)</t>
  </si>
  <si>
    <t>(*).- La lluvia útil de esta estación se divide por 1'09 para adaptar a la media del acuífero</t>
  </si>
  <si>
    <t>LL. Útil CASTELLAR  (mm)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</si>
</sst>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left" vertical="center"/>
    </xf>
    <xf numFmtId="17" fontId="0" fillId="0" borderId="0" xfId="0" applyNumberFormat="1" applyAlignment="1" quotePrefix="1">
      <alignment horizontal="left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12.00390625" style="3" bestFit="1" customWidth="1"/>
    <col min="2" max="4" width="7.28125" style="2" bestFit="1" customWidth="1"/>
    <col min="5" max="5" width="7.28125" style="2" customWidth="1"/>
    <col min="6" max="6" width="8.421875" style="2" customWidth="1"/>
    <col min="7" max="7" width="8.140625" style="2" customWidth="1"/>
    <col min="8" max="9" width="8.421875" style="2" customWidth="1"/>
    <col min="10" max="16384" width="11.421875" style="1" customWidth="1"/>
  </cols>
  <sheetData>
    <row r="1" spans="1:9" ht="27.75" customHeight="1">
      <c r="A1" s="14" t="s">
        <v>6</v>
      </c>
      <c r="B1" s="13" t="s">
        <v>9</v>
      </c>
      <c r="C1" s="13"/>
      <c r="D1" s="13"/>
      <c r="E1" s="13"/>
      <c r="F1" s="13" t="s">
        <v>10</v>
      </c>
      <c r="G1" s="13"/>
      <c r="H1" s="13"/>
      <c r="I1" s="13"/>
    </row>
    <row r="2" spans="1:9" ht="12.75">
      <c r="A2" s="14"/>
      <c r="B2" s="15" t="s">
        <v>8</v>
      </c>
      <c r="C2" s="15"/>
      <c r="D2" s="15"/>
      <c r="E2" s="15"/>
      <c r="F2" s="15" t="s">
        <v>7</v>
      </c>
      <c r="G2" s="15"/>
      <c r="H2" s="15"/>
      <c r="I2" s="15"/>
    </row>
    <row r="3" spans="1:9" ht="12.75">
      <c r="A3" s="14"/>
      <c r="B3" s="2" t="s">
        <v>1</v>
      </c>
      <c r="C3" s="2" t="s">
        <v>2</v>
      </c>
      <c r="D3" s="2" t="s">
        <v>3</v>
      </c>
      <c r="E3" s="2" t="s">
        <v>4</v>
      </c>
      <c r="F3" s="2" t="s">
        <v>1</v>
      </c>
      <c r="G3" s="2" t="s">
        <v>2</v>
      </c>
      <c r="H3" s="2" t="s">
        <v>3</v>
      </c>
      <c r="I3" s="2" t="s">
        <v>4</v>
      </c>
    </row>
    <row r="4" spans="1:9" ht="12.75">
      <c r="A4" s="4">
        <v>36800</v>
      </c>
      <c r="B4" s="6">
        <v>24.4</v>
      </c>
      <c r="C4" s="6">
        <v>9.4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5">
        <v>0</v>
      </c>
    </row>
    <row r="5" spans="1:9" ht="12.75">
      <c r="A5" s="4">
        <v>36831</v>
      </c>
      <c r="B5" s="6">
        <v>75.8</v>
      </c>
      <c r="C5" s="6">
        <v>75.8</v>
      </c>
      <c r="D5" s="6">
        <v>60.2</v>
      </c>
      <c r="E5" s="6">
        <v>35.2</v>
      </c>
      <c r="F5" s="6">
        <v>34.1</v>
      </c>
      <c r="G5" s="6">
        <v>19.1</v>
      </c>
      <c r="H5" s="6">
        <v>0</v>
      </c>
      <c r="I5" s="5">
        <v>0</v>
      </c>
    </row>
    <row r="6" spans="1:9" ht="12.75">
      <c r="A6" s="4">
        <v>36861</v>
      </c>
      <c r="B6" s="6">
        <v>104.8</v>
      </c>
      <c r="C6" s="6">
        <v>104.8</v>
      </c>
      <c r="D6" s="6">
        <v>104.8</v>
      </c>
      <c r="E6" s="6">
        <v>104.8</v>
      </c>
      <c r="F6" s="6">
        <v>57.8</v>
      </c>
      <c r="G6" s="6">
        <v>57.8</v>
      </c>
      <c r="H6" s="6">
        <v>51.9</v>
      </c>
      <c r="I6" s="5">
        <v>26.9</v>
      </c>
    </row>
    <row r="7" spans="1:9" ht="12.75">
      <c r="A7" s="4">
        <v>36892</v>
      </c>
      <c r="B7" s="6">
        <v>127.3</v>
      </c>
      <c r="C7" s="6">
        <v>127.3</v>
      </c>
      <c r="D7" s="6">
        <v>127.3</v>
      </c>
      <c r="E7" s="6">
        <v>127.3</v>
      </c>
      <c r="F7" s="6">
        <v>71.7</v>
      </c>
      <c r="G7" s="6">
        <v>71.7</v>
      </c>
      <c r="H7" s="6">
        <v>71.7</v>
      </c>
      <c r="I7" s="5">
        <v>71.7</v>
      </c>
    </row>
    <row r="8" spans="1:9" ht="12.75">
      <c r="A8" s="4">
        <v>36923</v>
      </c>
      <c r="B8" s="6">
        <v>32.7</v>
      </c>
      <c r="C8" s="6">
        <v>32.7</v>
      </c>
      <c r="D8" s="6">
        <v>32.7</v>
      </c>
      <c r="E8" s="6">
        <v>32.7</v>
      </c>
      <c r="F8" s="6">
        <v>28.3</v>
      </c>
      <c r="G8" s="6">
        <v>28.3</v>
      </c>
      <c r="H8" s="6">
        <v>28.3</v>
      </c>
      <c r="I8" s="5">
        <v>28.3</v>
      </c>
    </row>
    <row r="9" spans="1:9" ht="12.75">
      <c r="A9" s="4">
        <v>36951</v>
      </c>
      <c r="B9" s="6">
        <v>107.3</v>
      </c>
      <c r="C9" s="6">
        <v>107.3</v>
      </c>
      <c r="D9" s="6">
        <v>107.3</v>
      </c>
      <c r="E9" s="6">
        <v>107.3</v>
      </c>
      <c r="F9" s="6">
        <v>63.3</v>
      </c>
      <c r="G9" s="6">
        <v>63.3</v>
      </c>
      <c r="H9" s="6">
        <v>63.3</v>
      </c>
      <c r="I9" s="5">
        <v>63.3</v>
      </c>
    </row>
    <row r="10" spans="1:9" ht="12.75">
      <c r="A10" s="4">
        <v>36982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5">
        <v>0</v>
      </c>
    </row>
    <row r="11" spans="1:9" ht="12.75">
      <c r="A11" s="4">
        <v>37012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5">
        <v>0</v>
      </c>
    </row>
    <row r="12" spans="1:9" ht="12.75">
      <c r="A12" s="4">
        <v>37043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5">
        <v>0</v>
      </c>
    </row>
    <row r="13" spans="1:9" ht="12.75">
      <c r="A13" s="4">
        <v>37073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5">
        <v>0</v>
      </c>
    </row>
    <row r="14" spans="1:9" ht="12.75">
      <c r="A14" s="4">
        <v>37104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5">
        <v>0</v>
      </c>
    </row>
    <row r="15" spans="1:9" ht="12.75">
      <c r="A15" s="4">
        <v>37135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5">
        <v>0</v>
      </c>
    </row>
    <row r="16" spans="1:9" ht="12.75">
      <c r="A16" s="4">
        <v>37165</v>
      </c>
      <c r="B16" s="6">
        <v>42.9</v>
      </c>
      <c r="C16" s="6">
        <v>27.9</v>
      </c>
      <c r="D16" s="6">
        <v>2.9</v>
      </c>
      <c r="E16" s="6">
        <v>0</v>
      </c>
      <c r="F16" s="6">
        <v>13.4</v>
      </c>
      <c r="G16" s="6">
        <v>0</v>
      </c>
      <c r="H16" s="6">
        <v>0</v>
      </c>
      <c r="I16" s="5">
        <v>0</v>
      </c>
    </row>
    <row r="17" spans="1:9" ht="12.75">
      <c r="A17" s="4">
        <v>37196</v>
      </c>
      <c r="B17" s="6">
        <v>33.2</v>
      </c>
      <c r="C17" s="6">
        <v>33.2</v>
      </c>
      <c r="D17" s="6">
        <v>33.2</v>
      </c>
      <c r="E17" s="6">
        <v>11</v>
      </c>
      <c r="F17" s="6">
        <v>13.6</v>
      </c>
      <c r="G17" s="6">
        <v>11.9</v>
      </c>
      <c r="H17" s="6">
        <v>0</v>
      </c>
      <c r="I17" s="5">
        <v>0</v>
      </c>
    </row>
    <row r="18" spans="1:9" ht="12.75">
      <c r="A18" s="4">
        <v>37226</v>
      </c>
      <c r="B18" s="6">
        <v>41.9</v>
      </c>
      <c r="C18" s="6">
        <v>41.9</v>
      </c>
      <c r="D18" s="6">
        <v>41.9</v>
      </c>
      <c r="E18" s="6">
        <v>41.9</v>
      </c>
      <c r="F18" s="6">
        <v>39.2</v>
      </c>
      <c r="G18" s="6">
        <v>39.2</v>
      </c>
      <c r="H18" s="6">
        <v>26.1</v>
      </c>
      <c r="I18" s="5">
        <v>1.1</v>
      </c>
    </row>
    <row r="19" spans="1:9" ht="12.75">
      <c r="A19" s="4">
        <v>37257</v>
      </c>
      <c r="B19" s="6">
        <v>11.6</v>
      </c>
      <c r="C19" s="6">
        <v>11.6</v>
      </c>
      <c r="D19" s="6">
        <v>11.6</v>
      </c>
      <c r="E19" s="6">
        <v>11.6</v>
      </c>
      <c r="F19" s="6">
        <v>5.3</v>
      </c>
      <c r="G19" s="6">
        <v>5.3</v>
      </c>
      <c r="H19" s="6">
        <v>5.3</v>
      </c>
      <c r="I19" s="5">
        <v>5.3</v>
      </c>
    </row>
    <row r="20" spans="1:9" ht="12.75">
      <c r="A20" s="4">
        <v>37288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5">
        <v>0</v>
      </c>
    </row>
    <row r="21" spans="1:9" ht="12.75">
      <c r="A21" s="4">
        <v>37316</v>
      </c>
      <c r="B21" s="6">
        <v>48.7</v>
      </c>
      <c r="C21" s="6">
        <v>36.8</v>
      </c>
      <c r="D21" s="6">
        <v>36.8</v>
      </c>
      <c r="E21" s="6">
        <v>36.8</v>
      </c>
      <c r="F21" s="6">
        <v>30.9</v>
      </c>
      <c r="G21" s="6">
        <v>17.1</v>
      </c>
      <c r="H21" s="6">
        <v>17.1</v>
      </c>
      <c r="I21" s="5">
        <v>17.1</v>
      </c>
    </row>
    <row r="22" spans="1:9" ht="12.75">
      <c r="A22" s="4">
        <v>37347</v>
      </c>
      <c r="B22" s="6">
        <v>64.6</v>
      </c>
      <c r="C22" s="6">
        <v>64.6</v>
      </c>
      <c r="D22" s="6">
        <v>64.6</v>
      </c>
      <c r="E22" s="6">
        <v>64.6</v>
      </c>
      <c r="F22" s="6">
        <v>26.6</v>
      </c>
      <c r="G22" s="6">
        <v>26.6</v>
      </c>
      <c r="H22" s="6">
        <v>26.6</v>
      </c>
      <c r="I22" s="5">
        <v>26.6</v>
      </c>
    </row>
    <row r="23" spans="1:9" ht="12.75">
      <c r="A23" s="4">
        <v>37377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5">
        <v>0</v>
      </c>
    </row>
    <row r="24" spans="1:9" ht="12.75">
      <c r="A24" s="4">
        <v>37408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5">
        <v>0</v>
      </c>
    </row>
    <row r="25" spans="1:9" ht="12.75">
      <c r="A25" s="4">
        <v>37438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5">
        <v>0</v>
      </c>
    </row>
    <row r="26" spans="1:9" ht="12.75">
      <c r="A26" s="4">
        <v>37469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</row>
    <row r="27" spans="1:9" ht="12.75">
      <c r="A27" s="4">
        <v>37500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5">
        <v>0</v>
      </c>
    </row>
    <row r="28" spans="1:9" ht="12.75">
      <c r="A28" s="4">
        <v>37530</v>
      </c>
      <c r="B28" s="6">
        <v>15.4</v>
      </c>
      <c r="C28" s="6">
        <v>0.4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5">
        <v>0</v>
      </c>
    </row>
    <row r="29" spans="1:9" ht="12.75">
      <c r="A29" s="4">
        <v>37561</v>
      </c>
      <c r="B29" s="6">
        <v>89.4</v>
      </c>
      <c r="C29" s="6">
        <v>89.4</v>
      </c>
      <c r="D29" s="6">
        <v>64.9</v>
      </c>
      <c r="E29" s="6">
        <v>39.9</v>
      </c>
      <c r="F29" s="6">
        <v>35.3</v>
      </c>
      <c r="G29" s="6">
        <v>20.3</v>
      </c>
      <c r="H29" s="6">
        <v>0</v>
      </c>
      <c r="I29" s="5">
        <v>0</v>
      </c>
    </row>
    <row r="30" spans="1:9" ht="12.75">
      <c r="A30" s="4">
        <v>37591</v>
      </c>
      <c r="B30" s="6">
        <v>69.6</v>
      </c>
      <c r="C30" s="6">
        <v>69.6</v>
      </c>
      <c r="D30" s="6">
        <v>69.6</v>
      </c>
      <c r="E30" s="6">
        <v>69.6</v>
      </c>
      <c r="F30" s="6">
        <v>30.4</v>
      </c>
      <c r="G30" s="6">
        <v>30.4</v>
      </c>
      <c r="H30" s="6">
        <v>25.7</v>
      </c>
      <c r="I30" s="5">
        <v>0.7</v>
      </c>
    </row>
    <row r="31" spans="1:9" ht="12.75">
      <c r="A31" s="4">
        <v>37622</v>
      </c>
      <c r="B31" s="6">
        <v>94.3</v>
      </c>
      <c r="C31" s="6">
        <v>94.3</v>
      </c>
      <c r="D31" s="6">
        <v>94.3</v>
      </c>
      <c r="E31" s="6">
        <v>94.3</v>
      </c>
      <c r="F31" s="6">
        <v>55.4</v>
      </c>
      <c r="G31" s="6">
        <v>55.4</v>
      </c>
      <c r="H31" s="6">
        <v>55.4</v>
      </c>
      <c r="I31" s="5">
        <v>55.4</v>
      </c>
    </row>
    <row r="32" spans="1:9" ht="12.75">
      <c r="A32" s="4">
        <v>37653</v>
      </c>
      <c r="B32" s="6">
        <v>81.1</v>
      </c>
      <c r="C32" s="6">
        <v>81.1</v>
      </c>
      <c r="D32" s="6">
        <v>81.1</v>
      </c>
      <c r="E32" s="6">
        <v>81.1</v>
      </c>
      <c r="F32" s="6">
        <v>63.4</v>
      </c>
      <c r="G32" s="6">
        <v>63.4</v>
      </c>
      <c r="H32" s="6">
        <v>63.4</v>
      </c>
      <c r="I32" s="5">
        <v>63.4</v>
      </c>
    </row>
    <row r="33" spans="1:9" ht="12.75">
      <c r="A33" s="4">
        <v>37681</v>
      </c>
      <c r="B33" s="6">
        <v>36.2</v>
      </c>
      <c r="C33" s="6">
        <v>36.2</v>
      </c>
      <c r="D33" s="6">
        <v>36.2</v>
      </c>
      <c r="E33" s="6">
        <v>36.2</v>
      </c>
      <c r="F33" s="6">
        <v>23.1</v>
      </c>
      <c r="G33" s="6">
        <v>23.1</v>
      </c>
      <c r="H33" s="6">
        <v>23.1</v>
      </c>
      <c r="I33" s="5">
        <v>23.1</v>
      </c>
    </row>
    <row r="34" spans="1:9" ht="12.75">
      <c r="A34" s="4">
        <v>37712</v>
      </c>
      <c r="B34" s="6">
        <v>9.5</v>
      </c>
      <c r="C34" s="6">
        <v>9.5</v>
      </c>
      <c r="D34" s="6">
        <v>9.5</v>
      </c>
      <c r="E34" s="6">
        <v>9.5</v>
      </c>
      <c r="F34" s="6">
        <v>0</v>
      </c>
      <c r="G34" s="6">
        <v>0</v>
      </c>
      <c r="H34" s="6">
        <v>0</v>
      </c>
      <c r="I34" s="5">
        <v>0</v>
      </c>
    </row>
    <row r="35" spans="1:9" ht="12.75">
      <c r="A35" s="4">
        <v>37742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5">
        <v>0</v>
      </c>
    </row>
    <row r="36" spans="1:9" ht="12.75">
      <c r="A36" s="4">
        <v>37773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5">
        <v>0</v>
      </c>
    </row>
    <row r="37" spans="1:9" ht="12.75">
      <c r="A37" s="4">
        <v>37803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5">
        <v>0</v>
      </c>
    </row>
    <row r="38" spans="1:9" ht="12.75">
      <c r="A38" s="4">
        <v>37834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5">
        <v>0</v>
      </c>
    </row>
    <row r="39" spans="1:9" ht="12.75">
      <c r="A39" s="4">
        <v>37865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5">
        <v>0</v>
      </c>
    </row>
    <row r="40" spans="1:9" ht="12.75">
      <c r="A40" s="4">
        <v>37895</v>
      </c>
      <c r="B40" s="6">
        <v>119.4</v>
      </c>
      <c r="C40" s="6">
        <v>104.4</v>
      </c>
      <c r="D40" s="6">
        <v>79.4</v>
      </c>
      <c r="E40" s="6">
        <v>54.4</v>
      </c>
      <c r="F40" s="6">
        <v>55.6</v>
      </c>
      <c r="G40" s="6">
        <v>40.6</v>
      </c>
      <c r="H40" s="6">
        <v>15.6</v>
      </c>
      <c r="I40" s="5">
        <v>0</v>
      </c>
    </row>
    <row r="41" spans="1:9" ht="12.75">
      <c r="A41" s="4">
        <v>37926</v>
      </c>
      <c r="B41" s="6">
        <v>54.1</v>
      </c>
      <c r="C41" s="6">
        <v>54.1</v>
      </c>
      <c r="D41" s="6">
        <v>54.1</v>
      </c>
      <c r="E41" s="6">
        <v>54.1</v>
      </c>
      <c r="F41" s="6">
        <v>35.5</v>
      </c>
      <c r="G41" s="6">
        <v>35.5</v>
      </c>
      <c r="H41" s="6">
        <v>35.5</v>
      </c>
      <c r="I41" s="5">
        <v>26.1</v>
      </c>
    </row>
    <row r="42" spans="1:9" ht="12.75">
      <c r="A42" s="4">
        <v>37956</v>
      </c>
      <c r="B42" s="6">
        <v>24.7</v>
      </c>
      <c r="C42" s="6">
        <v>24.7</v>
      </c>
      <c r="D42" s="6">
        <v>24.7</v>
      </c>
      <c r="E42" s="6">
        <v>24.7</v>
      </c>
      <c r="F42" s="6">
        <v>25.3</v>
      </c>
      <c r="G42" s="6">
        <v>25.3</v>
      </c>
      <c r="H42" s="6">
        <v>25.3</v>
      </c>
      <c r="I42" s="5">
        <v>25.3</v>
      </c>
    </row>
    <row r="43" spans="1:9" ht="12.75">
      <c r="A43" s="4">
        <v>37987</v>
      </c>
      <c r="B43" s="6">
        <v>49.3</v>
      </c>
      <c r="C43" s="6">
        <v>49.3</v>
      </c>
      <c r="D43" s="6">
        <v>49.3</v>
      </c>
      <c r="E43" s="6">
        <v>49.3</v>
      </c>
      <c r="F43" s="6">
        <v>25.5</v>
      </c>
      <c r="G43" s="6">
        <v>25.5</v>
      </c>
      <c r="H43" s="6">
        <v>25.5</v>
      </c>
      <c r="I43" s="5">
        <v>25.5</v>
      </c>
    </row>
    <row r="44" spans="1:9" ht="12.75">
      <c r="A44" s="4">
        <v>38018</v>
      </c>
      <c r="B44" s="6">
        <v>28.4</v>
      </c>
      <c r="C44" s="6">
        <v>28.4</v>
      </c>
      <c r="D44" s="6">
        <v>28.4</v>
      </c>
      <c r="E44" s="6">
        <v>28.4</v>
      </c>
      <c r="F44" s="6">
        <v>45.2</v>
      </c>
      <c r="G44" s="6">
        <v>45.2</v>
      </c>
      <c r="H44" s="6">
        <v>45.2</v>
      </c>
      <c r="I44" s="5">
        <v>45.2</v>
      </c>
    </row>
    <row r="45" spans="1:9" ht="12.75">
      <c r="A45" s="4">
        <v>38047</v>
      </c>
      <c r="B45" s="6">
        <v>59.4</v>
      </c>
      <c r="C45" s="6">
        <v>59.4</v>
      </c>
      <c r="D45" s="6">
        <v>59.4</v>
      </c>
      <c r="E45" s="6">
        <v>59.4</v>
      </c>
      <c r="F45" s="6">
        <v>56.6</v>
      </c>
      <c r="G45" s="6">
        <v>56.6</v>
      </c>
      <c r="H45" s="6">
        <v>56.6</v>
      </c>
      <c r="I45" s="5">
        <v>56.6</v>
      </c>
    </row>
    <row r="46" spans="1:9" ht="12.75">
      <c r="A46" s="4">
        <v>38078</v>
      </c>
      <c r="B46" s="6">
        <v>41.1</v>
      </c>
      <c r="C46" s="6">
        <v>41.1</v>
      </c>
      <c r="D46" s="6">
        <v>41.1</v>
      </c>
      <c r="E46" s="6">
        <v>41.1</v>
      </c>
      <c r="F46" s="6">
        <v>23.7</v>
      </c>
      <c r="G46" s="6">
        <v>23.7</v>
      </c>
      <c r="H46" s="6">
        <v>23.7</v>
      </c>
      <c r="I46" s="5">
        <v>23.7</v>
      </c>
    </row>
    <row r="47" spans="1:9" ht="12.75">
      <c r="A47" s="4">
        <v>38108</v>
      </c>
      <c r="B47" s="6">
        <v>88.2</v>
      </c>
      <c r="C47" s="6">
        <v>88.2</v>
      </c>
      <c r="D47" s="6">
        <v>88.2</v>
      </c>
      <c r="E47" s="6">
        <v>88.2</v>
      </c>
      <c r="F47" s="6">
        <v>56.3</v>
      </c>
      <c r="G47" s="6">
        <v>56.3</v>
      </c>
      <c r="H47" s="6">
        <v>56.3</v>
      </c>
      <c r="I47" s="5">
        <v>56.3</v>
      </c>
    </row>
    <row r="48" spans="1:9" ht="12.75">
      <c r="A48" s="4">
        <v>38139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5">
        <v>0</v>
      </c>
    </row>
    <row r="49" spans="1:9" ht="12.75">
      <c r="A49" s="4">
        <v>38169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5">
        <v>0</v>
      </c>
    </row>
    <row r="50" spans="1:9" ht="12.75">
      <c r="A50" s="4">
        <v>38200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5">
        <v>0</v>
      </c>
    </row>
    <row r="51" spans="1:9" ht="12.75">
      <c r="A51" s="4">
        <v>38231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5">
        <v>0</v>
      </c>
    </row>
    <row r="52" spans="1:9" ht="12.75">
      <c r="A52" s="4">
        <v>38261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5">
        <v>0</v>
      </c>
    </row>
    <row r="53" spans="1:9" ht="12.75">
      <c r="A53" s="4">
        <v>38292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5">
        <v>0</v>
      </c>
    </row>
    <row r="54" spans="1:9" ht="12.75">
      <c r="A54" s="4">
        <v>38322</v>
      </c>
      <c r="B54" s="6">
        <v>11.3</v>
      </c>
      <c r="C54" s="6">
        <v>0</v>
      </c>
      <c r="D54" s="6">
        <v>0</v>
      </c>
      <c r="E54" s="6">
        <v>0</v>
      </c>
      <c r="F54" s="6">
        <v>14.5</v>
      </c>
      <c r="G54" s="6">
        <v>0</v>
      </c>
      <c r="H54" s="6">
        <v>0</v>
      </c>
      <c r="I54" s="5">
        <v>0</v>
      </c>
    </row>
    <row r="55" spans="1:9" ht="12.75">
      <c r="A55" s="4">
        <v>38353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5">
        <v>0</v>
      </c>
    </row>
    <row r="56" spans="1:9" ht="12.75">
      <c r="A56" s="4">
        <v>38384</v>
      </c>
      <c r="B56" s="6">
        <v>4.9</v>
      </c>
      <c r="C56" s="6">
        <v>0</v>
      </c>
      <c r="D56" s="6">
        <v>0</v>
      </c>
      <c r="E56" s="6">
        <v>0</v>
      </c>
      <c r="F56" s="6">
        <v>18.3</v>
      </c>
      <c r="G56" s="6">
        <v>16</v>
      </c>
      <c r="H56" s="6">
        <v>0</v>
      </c>
      <c r="I56" s="5">
        <v>0</v>
      </c>
    </row>
    <row r="57" spans="1:9" ht="12.75">
      <c r="A57" s="4">
        <v>38412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5">
        <v>0</v>
      </c>
    </row>
    <row r="58" spans="1:9" ht="12.75">
      <c r="A58" s="4">
        <v>38443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5">
        <v>0</v>
      </c>
    </row>
    <row r="59" spans="1:9" ht="12.75">
      <c r="A59" s="4">
        <v>38473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5">
        <v>0</v>
      </c>
    </row>
    <row r="60" spans="1:9" ht="12.75">
      <c r="A60" s="4">
        <v>38504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5">
        <v>0</v>
      </c>
    </row>
    <row r="61" spans="1:9" ht="12.75">
      <c r="A61" s="4">
        <v>38534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5">
        <v>0</v>
      </c>
    </row>
    <row r="62" spans="1:9" ht="12.75">
      <c r="A62" s="4">
        <v>38565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5">
        <v>0</v>
      </c>
    </row>
    <row r="63" spans="1:9" ht="12.75">
      <c r="A63" s="4">
        <v>38596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5">
        <v>0</v>
      </c>
    </row>
    <row r="64" spans="1:9" ht="12.75">
      <c r="A64" s="4">
        <v>38626</v>
      </c>
      <c r="B64" s="6">
        <v>16.7</v>
      </c>
      <c r="C64" s="6">
        <v>1.7</v>
      </c>
      <c r="D64" s="6">
        <v>0</v>
      </c>
      <c r="E64" s="6">
        <v>0</v>
      </c>
      <c r="F64" s="6">
        <v>0.3</v>
      </c>
      <c r="G64" s="6">
        <v>0</v>
      </c>
      <c r="H64" s="6">
        <v>0</v>
      </c>
      <c r="I64" s="5">
        <v>0</v>
      </c>
    </row>
    <row r="65" spans="1:9" ht="12.75">
      <c r="A65" s="4">
        <v>38657</v>
      </c>
      <c r="B65" s="6">
        <v>3.6</v>
      </c>
      <c r="C65" s="6">
        <v>3.6</v>
      </c>
      <c r="D65" s="6">
        <v>0</v>
      </c>
      <c r="E65" s="6">
        <v>0</v>
      </c>
      <c r="F65" s="6">
        <v>3.4</v>
      </c>
      <c r="G65" s="6">
        <v>0</v>
      </c>
      <c r="H65" s="6">
        <v>0</v>
      </c>
      <c r="I65" s="5">
        <v>0</v>
      </c>
    </row>
    <row r="66" spans="1:9" ht="12.75">
      <c r="A66" s="4">
        <v>38687</v>
      </c>
      <c r="B66" s="6">
        <v>52.2</v>
      </c>
      <c r="C66" s="6">
        <v>52.2</v>
      </c>
      <c r="D66" s="6">
        <v>32.5</v>
      </c>
      <c r="E66" s="6">
        <v>7.5</v>
      </c>
      <c r="F66" s="6">
        <v>25.8</v>
      </c>
      <c r="G66" s="6">
        <v>14.5</v>
      </c>
      <c r="H66" s="6">
        <v>0</v>
      </c>
      <c r="I66" s="5">
        <v>0</v>
      </c>
    </row>
    <row r="67" spans="1:9" ht="12.75">
      <c r="A67" s="4">
        <v>38718</v>
      </c>
      <c r="B67" s="6">
        <v>42.7</v>
      </c>
      <c r="C67" s="6">
        <v>42.7</v>
      </c>
      <c r="D67" s="6">
        <v>42.7</v>
      </c>
      <c r="E67" s="6">
        <v>42.7</v>
      </c>
      <c r="F67" s="6">
        <v>42.8</v>
      </c>
      <c r="G67" s="6">
        <v>42.8</v>
      </c>
      <c r="H67" s="6">
        <v>32.3</v>
      </c>
      <c r="I67" s="5">
        <v>7.3</v>
      </c>
    </row>
    <row r="68" spans="1:9" ht="12.75">
      <c r="A68" s="4">
        <v>38749</v>
      </c>
      <c r="B68" s="6">
        <v>57.8</v>
      </c>
      <c r="C68" s="6">
        <v>57.8</v>
      </c>
      <c r="D68" s="6">
        <v>57.8</v>
      </c>
      <c r="E68" s="6">
        <v>57.8</v>
      </c>
      <c r="F68" s="6">
        <v>31.1</v>
      </c>
      <c r="G68" s="6">
        <v>31.1</v>
      </c>
      <c r="H68" s="6">
        <v>31.1</v>
      </c>
      <c r="I68" s="5">
        <v>31.1</v>
      </c>
    </row>
    <row r="69" spans="1:9" ht="12.75">
      <c r="A69" s="4">
        <v>38777</v>
      </c>
      <c r="B69" s="6">
        <v>40.3</v>
      </c>
      <c r="C69" s="6">
        <v>40.3</v>
      </c>
      <c r="D69" s="6">
        <v>40.3</v>
      </c>
      <c r="E69" s="6">
        <v>40.3</v>
      </c>
      <c r="F69" s="6">
        <v>19.6</v>
      </c>
      <c r="G69" s="6">
        <v>19.6</v>
      </c>
      <c r="H69" s="6">
        <v>19.6</v>
      </c>
      <c r="I69" s="5">
        <v>19.6</v>
      </c>
    </row>
    <row r="70" spans="1:9" ht="12.75">
      <c r="A70" s="4">
        <v>38808</v>
      </c>
      <c r="B70" s="6">
        <v>11.2</v>
      </c>
      <c r="C70" s="6">
        <v>11.2</v>
      </c>
      <c r="D70" s="6">
        <v>11.2</v>
      </c>
      <c r="E70" s="6">
        <v>11.2</v>
      </c>
      <c r="F70" s="6">
        <v>0</v>
      </c>
      <c r="G70" s="6">
        <v>0</v>
      </c>
      <c r="H70" s="6">
        <v>0</v>
      </c>
      <c r="I70" s="5">
        <v>0</v>
      </c>
    </row>
    <row r="71" spans="1:9" ht="12.75">
      <c r="A71" s="4">
        <v>38838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5">
        <v>0</v>
      </c>
    </row>
    <row r="72" spans="1:9" ht="12.75">
      <c r="A72" s="4">
        <v>38869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5">
        <v>0</v>
      </c>
    </row>
    <row r="73" spans="1:9" ht="12.75">
      <c r="A73" s="4">
        <v>38899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5">
        <v>0</v>
      </c>
    </row>
    <row r="74" spans="1:9" ht="12.75">
      <c r="A74" s="4">
        <v>38930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5">
        <v>0</v>
      </c>
    </row>
    <row r="75" spans="1:9" ht="12.75">
      <c r="A75" s="4">
        <v>38961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5">
        <v>0</v>
      </c>
    </row>
    <row r="76" spans="1:9" ht="12.75">
      <c r="A76" s="3" t="s">
        <v>5</v>
      </c>
      <c r="B76" s="6">
        <v>302.6666666666667</v>
      </c>
      <c r="C76" s="6">
        <v>285.48333333333335</v>
      </c>
      <c r="D76" s="6">
        <v>264.6666666666667</v>
      </c>
      <c r="E76" s="6">
        <v>243.8166666666667</v>
      </c>
      <c r="F76" s="6">
        <f>SUM(F4:F75)/6</f>
        <v>178.54999999999995</v>
      </c>
      <c r="G76" s="6">
        <f>SUM(G4:G75)/6</f>
        <v>160.93333333333337</v>
      </c>
      <c r="H76" s="6">
        <f>SUM(H4:H75)/6</f>
        <v>137.43333333333334</v>
      </c>
      <c r="I76" s="6">
        <f>SUM(I4:I75)/6</f>
        <v>116.60000000000001</v>
      </c>
    </row>
    <row r="77" spans="2:9" ht="12.75">
      <c r="B77" s="6"/>
      <c r="C77" s="6"/>
      <c r="D77" s="6"/>
      <c r="E77" s="6"/>
      <c r="F77" s="6"/>
      <c r="G77" s="6"/>
      <c r="H77" s="6"/>
      <c r="I77" s="6"/>
    </row>
    <row r="79" spans="2:5" ht="12.75">
      <c r="B79" s="6"/>
      <c r="C79" s="6"/>
      <c r="D79" s="6"/>
      <c r="E79" s="6"/>
    </row>
  </sheetData>
  <mergeCells count="5">
    <mergeCell ref="B1:E1"/>
    <mergeCell ref="A1:A3"/>
    <mergeCell ref="F1:I1"/>
    <mergeCell ref="F2:I2"/>
    <mergeCell ref="B2:E2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12.00390625" style="11" bestFit="1" customWidth="1"/>
    <col min="2" max="2" width="8.421875" style="9" customWidth="1"/>
    <col min="3" max="3" width="8.7109375" style="9" customWidth="1"/>
    <col min="4" max="4" width="6.8515625" style="9" bestFit="1" customWidth="1"/>
    <col min="5" max="5" width="16.28125" style="9" customWidth="1"/>
    <col min="6" max="6" width="17.00390625" style="9" customWidth="1"/>
    <col min="7" max="16384" width="11.421875" style="8" customWidth="1"/>
  </cols>
  <sheetData>
    <row r="1" spans="1:6" ht="18" customHeight="1">
      <c r="A1" s="18" t="s">
        <v>6</v>
      </c>
      <c r="B1" s="16" t="s">
        <v>14</v>
      </c>
      <c r="C1" s="16"/>
      <c r="D1" s="16"/>
      <c r="E1" s="16"/>
      <c r="F1" s="17" t="s">
        <v>11</v>
      </c>
    </row>
    <row r="2" spans="1:6" ht="18.75" customHeight="1">
      <c r="A2" s="18"/>
      <c r="B2" s="7" t="s">
        <v>2</v>
      </c>
      <c r="C2" s="7" t="s">
        <v>3</v>
      </c>
      <c r="D2" s="7" t="s">
        <v>0</v>
      </c>
      <c r="E2" s="7" t="s">
        <v>12</v>
      </c>
      <c r="F2" s="17"/>
    </row>
    <row r="3" spans="1:6" ht="12.75" customHeight="1">
      <c r="A3" s="12">
        <v>36800</v>
      </c>
      <c r="B3" s="9">
        <v>9.4</v>
      </c>
      <c r="C3" s="9">
        <v>0</v>
      </c>
      <c r="D3" s="9">
        <f aca="true" t="shared" si="0" ref="D3:D34">AVERAGE(B3:C3)</f>
        <v>4.7</v>
      </c>
      <c r="E3" s="7">
        <f>+D3/1.09</f>
        <v>4.311926605504587</v>
      </c>
      <c r="F3" s="9">
        <f>+E3*0.6</f>
        <v>2.587155963302752</v>
      </c>
    </row>
    <row r="4" spans="1:6" ht="12.75">
      <c r="A4" s="12">
        <v>36831</v>
      </c>
      <c r="B4" s="9">
        <v>75.8</v>
      </c>
      <c r="C4" s="9">
        <v>60.2</v>
      </c>
      <c r="D4" s="9">
        <f t="shared" si="0"/>
        <v>68</v>
      </c>
      <c r="E4" s="7">
        <f aca="true" t="shared" si="1" ref="E4:E67">+D4/1.09</f>
        <v>62.38532110091742</v>
      </c>
      <c r="F4" s="9">
        <f aca="true" t="shared" si="2" ref="F4:F67">+E4*0.6</f>
        <v>37.43119266055045</v>
      </c>
    </row>
    <row r="5" spans="1:6" ht="12.75">
      <c r="A5" s="12">
        <v>36861</v>
      </c>
      <c r="B5" s="9">
        <v>104.8</v>
      </c>
      <c r="C5" s="9">
        <v>104.8</v>
      </c>
      <c r="D5" s="9">
        <f t="shared" si="0"/>
        <v>104.8</v>
      </c>
      <c r="E5" s="7">
        <f t="shared" si="1"/>
        <v>96.14678899082568</v>
      </c>
      <c r="F5" s="9">
        <f t="shared" si="2"/>
        <v>57.688073394495405</v>
      </c>
    </row>
    <row r="6" spans="1:6" ht="12.75">
      <c r="A6" s="12">
        <v>36892</v>
      </c>
      <c r="B6" s="9">
        <v>127.3</v>
      </c>
      <c r="C6" s="9">
        <v>127.3</v>
      </c>
      <c r="D6" s="9">
        <f t="shared" si="0"/>
        <v>127.3</v>
      </c>
      <c r="E6" s="7">
        <f t="shared" si="1"/>
        <v>116.78899082568806</v>
      </c>
      <c r="F6" s="9">
        <f t="shared" si="2"/>
        <v>70.07339449541283</v>
      </c>
    </row>
    <row r="7" spans="1:6" ht="12.75">
      <c r="A7" s="12">
        <v>36923</v>
      </c>
      <c r="B7" s="9">
        <v>32.7</v>
      </c>
      <c r="C7" s="9">
        <v>32.7</v>
      </c>
      <c r="D7" s="9">
        <f t="shared" si="0"/>
        <v>32.7</v>
      </c>
      <c r="E7" s="7">
        <f t="shared" si="1"/>
        <v>30</v>
      </c>
      <c r="F7" s="9">
        <f t="shared" si="2"/>
        <v>18</v>
      </c>
    </row>
    <row r="8" spans="1:6" ht="12.75">
      <c r="A8" s="12">
        <v>36951</v>
      </c>
      <c r="B8" s="9">
        <v>107.3</v>
      </c>
      <c r="C8" s="9">
        <v>107.3</v>
      </c>
      <c r="D8" s="9">
        <f t="shared" si="0"/>
        <v>107.3</v>
      </c>
      <c r="E8" s="7">
        <f t="shared" si="1"/>
        <v>98.44036697247705</v>
      </c>
      <c r="F8" s="9">
        <f t="shared" si="2"/>
        <v>59.06422018348623</v>
      </c>
    </row>
    <row r="9" spans="1:6" ht="12.75">
      <c r="A9" s="12">
        <v>36982</v>
      </c>
      <c r="B9" s="9">
        <v>0</v>
      </c>
      <c r="C9" s="9">
        <v>0</v>
      </c>
      <c r="D9" s="9">
        <f t="shared" si="0"/>
        <v>0</v>
      </c>
      <c r="E9" s="7">
        <f t="shared" si="1"/>
        <v>0</v>
      </c>
      <c r="F9" s="9">
        <f t="shared" si="2"/>
        <v>0</v>
      </c>
    </row>
    <row r="10" spans="1:6" ht="12.75">
      <c r="A10" s="12">
        <v>37012</v>
      </c>
      <c r="B10" s="9">
        <v>0</v>
      </c>
      <c r="C10" s="9">
        <v>0</v>
      </c>
      <c r="D10" s="9">
        <f t="shared" si="0"/>
        <v>0</v>
      </c>
      <c r="E10" s="7">
        <f t="shared" si="1"/>
        <v>0</v>
      </c>
      <c r="F10" s="9">
        <f t="shared" si="2"/>
        <v>0</v>
      </c>
    </row>
    <row r="11" spans="1:6" ht="12.75">
      <c r="A11" s="12">
        <v>37043</v>
      </c>
      <c r="B11" s="9">
        <v>0</v>
      </c>
      <c r="C11" s="9">
        <v>0</v>
      </c>
      <c r="D11" s="9">
        <f t="shared" si="0"/>
        <v>0</v>
      </c>
      <c r="E11" s="7">
        <f t="shared" si="1"/>
        <v>0</v>
      </c>
      <c r="F11" s="9">
        <f t="shared" si="2"/>
        <v>0</v>
      </c>
    </row>
    <row r="12" spans="1:6" ht="12.75">
      <c r="A12" s="12">
        <v>37073</v>
      </c>
      <c r="B12" s="9">
        <v>0</v>
      </c>
      <c r="C12" s="9">
        <v>0</v>
      </c>
      <c r="D12" s="9">
        <f t="shared" si="0"/>
        <v>0</v>
      </c>
      <c r="E12" s="7">
        <f t="shared" si="1"/>
        <v>0</v>
      </c>
      <c r="F12" s="9">
        <f t="shared" si="2"/>
        <v>0</v>
      </c>
    </row>
    <row r="13" spans="1:6" ht="12.75">
      <c r="A13" s="12">
        <v>37104</v>
      </c>
      <c r="B13" s="9">
        <v>0</v>
      </c>
      <c r="C13" s="9">
        <v>0</v>
      </c>
      <c r="D13" s="9">
        <f t="shared" si="0"/>
        <v>0</v>
      </c>
      <c r="E13" s="7">
        <f t="shared" si="1"/>
        <v>0</v>
      </c>
      <c r="F13" s="9">
        <f t="shared" si="2"/>
        <v>0</v>
      </c>
    </row>
    <row r="14" spans="1:6" ht="12.75">
      <c r="A14" s="12">
        <v>37135</v>
      </c>
      <c r="B14" s="9">
        <v>0</v>
      </c>
      <c r="C14" s="9">
        <v>0</v>
      </c>
      <c r="D14" s="9">
        <f t="shared" si="0"/>
        <v>0</v>
      </c>
      <c r="E14" s="7">
        <f t="shared" si="1"/>
        <v>0</v>
      </c>
      <c r="F14" s="9">
        <f t="shared" si="2"/>
        <v>0</v>
      </c>
    </row>
    <row r="15" spans="1:6" ht="12.75">
      <c r="A15" s="12">
        <v>37165</v>
      </c>
      <c r="B15" s="9">
        <v>27.9</v>
      </c>
      <c r="C15" s="9">
        <v>2.9</v>
      </c>
      <c r="D15" s="9">
        <f t="shared" si="0"/>
        <v>15.399999999999999</v>
      </c>
      <c r="E15" s="7">
        <f t="shared" si="1"/>
        <v>14.128440366972475</v>
      </c>
      <c r="F15" s="9">
        <f t="shared" si="2"/>
        <v>8.477064220183484</v>
      </c>
    </row>
    <row r="16" spans="1:6" ht="12.75">
      <c r="A16" s="12">
        <v>37196</v>
      </c>
      <c r="B16" s="9">
        <v>33.2</v>
      </c>
      <c r="C16" s="9">
        <v>33.2</v>
      </c>
      <c r="D16" s="9">
        <f t="shared" si="0"/>
        <v>33.2</v>
      </c>
      <c r="E16" s="7">
        <f t="shared" si="1"/>
        <v>30.458715596330276</v>
      </c>
      <c r="F16" s="9">
        <f t="shared" si="2"/>
        <v>18.275229357798164</v>
      </c>
    </row>
    <row r="17" spans="1:6" ht="12.75">
      <c r="A17" s="12">
        <v>37226</v>
      </c>
      <c r="B17" s="9">
        <v>41.9</v>
      </c>
      <c r="C17" s="9">
        <v>41.9</v>
      </c>
      <c r="D17" s="9">
        <f t="shared" si="0"/>
        <v>41.9</v>
      </c>
      <c r="E17" s="7">
        <f t="shared" si="1"/>
        <v>38.44036697247706</v>
      </c>
      <c r="F17" s="9">
        <f t="shared" si="2"/>
        <v>23.064220183486235</v>
      </c>
    </row>
    <row r="18" spans="1:6" ht="12.75">
      <c r="A18" s="12">
        <v>37257</v>
      </c>
      <c r="B18" s="9">
        <v>11.6</v>
      </c>
      <c r="C18" s="9">
        <v>11.6</v>
      </c>
      <c r="D18" s="9">
        <f t="shared" si="0"/>
        <v>11.6</v>
      </c>
      <c r="E18" s="7">
        <f t="shared" si="1"/>
        <v>10.642201834862384</v>
      </c>
      <c r="F18" s="9">
        <f t="shared" si="2"/>
        <v>6.38532110091743</v>
      </c>
    </row>
    <row r="19" spans="1:6" ht="12.75">
      <c r="A19" s="12">
        <v>37288</v>
      </c>
      <c r="B19" s="9">
        <v>0</v>
      </c>
      <c r="C19" s="9">
        <v>0</v>
      </c>
      <c r="D19" s="9">
        <f t="shared" si="0"/>
        <v>0</v>
      </c>
      <c r="E19" s="7">
        <f t="shared" si="1"/>
        <v>0</v>
      </c>
      <c r="F19" s="9">
        <f t="shared" si="2"/>
        <v>0</v>
      </c>
    </row>
    <row r="20" spans="1:6" ht="12.75">
      <c r="A20" s="12">
        <v>37316</v>
      </c>
      <c r="B20" s="9">
        <v>36.8</v>
      </c>
      <c r="C20" s="9">
        <v>36.8</v>
      </c>
      <c r="D20" s="9">
        <f t="shared" si="0"/>
        <v>36.8</v>
      </c>
      <c r="E20" s="7">
        <f t="shared" si="1"/>
        <v>33.76146788990825</v>
      </c>
      <c r="F20" s="9">
        <f t="shared" si="2"/>
        <v>20.25688073394495</v>
      </c>
    </row>
    <row r="21" spans="1:6" ht="12.75">
      <c r="A21" s="12">
        <v>37347</v>
      </c>
      <c r="B21" s="9">
        <v>64.6</v>
      </c>
      <c r="C21" s="9">
        <v>64.6</v>
      </c>
      <c r="D21" s="9">
        <f t="shared" si="0"/>
        <v>64.6</v>
      </c>
      <c r="E21" s="7">
        <f t="shared" si="1"/>
        <v>59.26605504587155</v>
      </c>
      <c r="F21" s="9">
        <f t="shared" si="2"/>
        <v>35.55963302752293</v>
      </c>
    </row>
    <row r="22" spans="1:6" ht="12.75">
      <c r="A22" s="12">
        <v>37377</v>
      </c>
      <c r="B22" s="9">
        <v>0</v>
      </c>
      <c r="C22" s="9">
        <v>0</v>
      </c>
      <c r="D22" s="9">
        <f t="shared" si="0"/>
        <v>0</v>
      </c>
      <c r="E22" s="7">
        <f t="shared" si="1"/>
        <v>0</v>
      </c>
      <c r="F22" s="9">
        <f t="shared" si="2"/>
        <v>0</v>
      </c>
    </row>
    <row r="23" spans="1:6" ht="12.75">
      <c r="A23" s="12">
        <v>37408</v>
      </c>
      <c r="B23" s="9">
        <v>0</v>
      </c>
      <c r="C23" s="9">
        <v>0</v>
      </c>
      <c r="D23" s="9">
        <f t="shared" si="0"/>
        <v>0</v>
      </c>
      <c r="E23" s="7">
        <f t="shared" si="1"/>
        <v>0</v>
      </c>
      <c r="F23" s="9">
        <f t="shared" si="2"/>
        <v>0</v>
      </c>
    </row>
    <row r="24" spans="1:6" ht="12.75">
      <c r="A24" s="12">
        <v>37438</v>
      </c>
      <c r="B24" s="9">
        <v>0</v>
      </c>
      <c r="C24" s="9">
        <v>0</v>
      </c>
      <c r="D24" s="9">
        <f t="shared" si="0"/>
        <v>0</v>
      </c>
      <c r="E24" s="7">
        <f t="shared" si="1"/>
        <v>0</v>
      </c>
      <c r="F24" s="9">
        <f t="shared" si="2"/>
        <v>0</v>
      </c>
    </row>
    <row r="25" spans="1:6" ht="12.75">
      <c r="A25" s="12">
        <v>37469</v>
      </c>
      <c r="B25" s="9">
        <v>0</v>
      </c>
      <c r="C25" s="9">
        <v>0</v>
      </c>
      <c r="D25" s="9">
        <f t="shared" si="0"/>
        <v>0</v>
      </c>
      <c r="E25" s="7">
        <f t="shared" si="1"/>
        <v>0</v>
      </c>
      <c r="F25" s="9">
        <f t="shared" si="2"/>
        <v>0</v>
      </c>
    </row>
    <row r="26" spans="1:6" ht="12.75">
      <c r="A26" s="12">
        <v>37500</v>
      </c>
      <c r="B26" s="9">
        <v>0</v>
      </c>
      <c r="C26" s="9">
        <v>0</v>
      </c>
      <c r="D26" s="9">
        <f t="shared" si="0"/>
        <v>0</v>
      </c>
      <c r="E26" s="7">
        <f t="shared" si="1"/>
        <v>0</v>
      </c>
      <c r="F26" s="9">
        <f t="shared" si="2"/>
        <v>0</v>
      </c>
    </row>
    <row r="27" spans="1:6" ht="12.75">
      <c r="A27" s="12">
        <v>37530</v>
      </c>
      <c r="B27" s="9">
        <v>0.4</v>
      </c>
      <c r="C27" s="9">
        <v>0</v>
      </c>
      <c r="D27" s="9">
        <f t="shared" si="0"/>
        <v>0.2</v>
      </c>
      <c r="E27" s="7">
        <f t="shared" si="1"/>
        <v>0.1834862385321101</v>
      </c>
      <c r="F27" s="9">
        <f t="shared" si="2"/>
        <v>0.11009174311926606</v>
      </c>
    </row>
    <row r="28" spans="1:6" ht="12.75">
      <c r="A28" s="12">
        <v>37561</v>
      </c>
      <c r="B28" s="9">
        <v>89.4</v>
      </c>
      <c r="C28" s="9">
        <v>64.9</v>
      </c>
      <c r="D28" s="9">
        <f t="shared" si="0"/>
        <v>77.15</v>
      </c>
      <c r="E28" s="7">
        <f t="shared" si="1"/>
        <v>70.77981651376147</v>
      </c>
      <c r="F28" s="9">
        <f t="shared" si="2"/>
        <v>42.467889908256886</v>
      </c>
    </row>
    <row r="29" spans="1:6" ht="12.75">
      <c r="A29" s="12">
        <v>37591</v>
      </c>
      <c r="B29" s="9">
        <v>69.6</v>
      </c>
      <c r="C29" s="9">
        <v>69.6</v>
      </c>
      <c r="D29" s="9">
        <f t="shared" si="0"/>
        <v>69.6</v>
      </c>
      <c r="E29" s="7">
        <f t="shared" si="1"/>
        <v>63.8532110091743</v>
      </c>
      <c r="F29" s="9">
        <f t="shared" si="2"/>
        <v>38.31192660550458</v>
      </c>
    </row>
    <row r="30" spans="1:6" ht="12.75">
      <c r="A30" s="12">
        <v>37622</v>
      </c>
      <c r="B30" s="9">
        <v>94.3</v>
      </c>
      <c r="C30" s="9">
        <v>94.3</v>
      </c>
      <c r="D30" s="9">
        <f t="shared" si="0"/>
        <v>94.3</v>
      </c>
      <c r="E30" s="7">
        <f t="shared" si="1"/>
        <v>86.51376146788989</v>
      </c>
      <c r="F30" s="9">
        <f t="shared" si="2"/>
        <v>51.90825688073394</v>
      </c>
    </row>
    <row r="31" spans="1:6" ht="12.75">
      <c r="A31" s="12">
        <v>37653</v>
      </c>
      <c r="B31" s="9">
        <v>81.1</v>
      </c>
      <c r="C31" s="9">
        <v>81.1</v>
      </c>
      <c r="D31" s="9">
        <f t="shared" si="0"/>
        <v>81.1</v>
      </c>
      <c r="E31" s="7">
        <f t="shared" si="1"/>
        <v>74.40366972477064</v>
      </c>
      <c r="F31" s="9">
        <f t="shared" si="2"/>
        <v>44.642201834862384</v>
      </c>
    </row>
    <row r="32" spans="1:6" ht="12.75">
      <c r="A32" s="12">
        <v>37681</v>
      </c>
      <c r="B32" s="9">
        <v>36.2</v>
      </c>
      <c r="C32" s="9">
        <v>36.2</v>
      </c>
      <c r="D32" s="9">
        <f t="shared" si="0"/>
        <v>36.2</v>
      </c>
      <c r="E32" s="7">
        <f t="shared" si="1"/>
        <v>33.211009174311926</v>
      </c>
      <c r="F32" s="9">
        <f t="shared" si="2"/>
        <v>19.926605504587155</v>
      </c>
    </row>
    <row r="33" spans="1:6" ht="12.75">
      <c r="A33" s="12">
        <v>37712</v>
      </c>
      <c r="B33" s="9">
        <v>9.5</v>
      </c>
      <c r="C33" s="9">
        <v>9.5</v>
      </c>
      <c r="D33" s="9">
        <f t="shared" si="0"/>
        <v>9.5</v>
      </c>
      <c r="E33" s="7">
        <f t="shared" si="1"/>
        <v>8.715596330275229</v>
      </c>
      <c r="F33" s="9">
        <f t="shared" si="2"/>
        <v>5.229357798165137</v>
      </c>
    </row>
    <row r="34" spans="1:6" ht="12.75">
      <c r="A34" s="12">
        <v>37742</v>
      </c>
      <c r="B34" s="9">
        <v>0</v>
      </c>
      <c r="C34" s="9">
        <v>0</v>
      </c>
      <c r="D34" s="9">
        <f t="shared" si="0"/>
        <v>0</v>
      </c>
      <c r="E34" s="7">
        <f t="shared" si="1"/>
        <v>0</v>
      </c>
      <c r="F34" s="9">
        <f t="shared" si="2"/>
        <v>0</v>
      </c>
    </row>
    <row r="35" spans="1:6" ht="12.75">
      <c r="A35" s="12">
        <v>37773</v>
      </c>
      <c r="B35" s="9">
        <v>0</v>
      </c>
      <c r="C35" s="9">
        <v>0</v>
      </c>
      <c r="D35" s="9">
        <f aca="true" t="shared" si="3" ref="D35:D66">AVERAGE(B35:C35)</f>
        <v>0</v>
      </c>
      <c r="E35" s="7">
        <f t="shared" si="1"/>
        <v>0</v>
      </c>
      <c r="F35" s="9">
        <f t="shared" si="2"/>
        <v>0</v>
      </c>
    </row>
    <row r="36" spans="1:6" ht="12.75">
      <c r="A36" s="12">
        <v>37803</v>
      </c>
      <c r="B36" s="9">
        <v>0</v>
      </c>
      <c r="C36" s="9">
        <v>0</v>
      </c>
      <c r="D36" s="9">
        <f t="shared" si="3"/>
        <v>0</v>
      </c>
      <c r="E36" s="7">
        <f t="shared" si="1"/>
        <v>0</v>
      </c>
      <c r="F36" s="9">
        <f t="shared" si="2"/>
        <v>0</v>
      </c>
    </row>
    <row r="37" spans="1:6" ht="12.75">
      <c r="A37" s="12">
        <v>37834</v>
      </c>
      <c r="B37" s="9">
        <v>0</v>
      </c>
      <c r="C37" s="9">
        <v>0</v>
      </c>
      <c r="D37" s="9">
        <f t="shared" si="3"/>
        <v>0</v>
      </c>
      <c r="E37" s="7">
        <f t="shared" si="1"/>
        <v>0</v>
      </c>
      <c r="F37" s="9">
        <f t="shared" si="2"/>
        <v>0</v>
      </c>
    </row>
    <row r="38" spans="1:6" ht="12.75">
      <c r="A38" s="12">
        <v>37865</v>
      </c>
      <c r="B38" s="9">
        <v>0</v>
      </c>
      <c r="C38" s="9">
        <v>0</v>
      </c>
      <c r="D38" s="9">
        <f t="shared" si="3"/>
        <v>0</v>
      </c>
      <c r="E38" s="7">
        <f t="shared" si="1"/>
        <v>0</v>
      </c>
      <c r="F38" s="9">
        <f t="shared" si="2"/>
        <v>0</v>
      </c>
    </row>
    <row r="39" spans="1:6" ht="12.75">
      <c r="A39" s="12">
        <v>37895</v>
      </c>
      <c r="B39" s="9">
        <v>104.4</v>
      </c>
      <c r="C39" s="9">
        <v>79.4</v>
      </c>
      <c r="D39" s="9">
        <f t="shared" si="3"/>
        <v>91.9</v>
      </c>
      <c r="E39" s="7">
        <f t="shared" si="1"/>
        <v>84.31192660550458</v>
      </c>
      <c r="F39" s="9">
        <f t="shared" si="2"/>
        <v>50.58715596330275</v>
      </c>
    </row>
    <row r="40" spans="1:6" ht="12.75">
      <c r="A40" s="12">
        <v>37926</v>
      </c>
      <c r="B40" s="9">
        <v>54.1</v>
      </c>
      <c r="C40" s="9">
        <v>54.1</v>
      </c>
      <c r="D40" s="9">
        <f t="shared" si="3"/>
        <v>54.1</v>
      </c>
      <c r="E40" s="7">
        <f t="shared" si="1"/>
        <v>49.63302752293578</v>
      </c>
      <c r="F40" s="9">
        <f t="shared" si="2"/>
        <v>29.779816513761464</v>
      </c>
    </row>
    <row r="41" spans="1:6" ht="12.75">
      <c r="A41" s="12">
        <v>37956</v>
      </c>
      <c r="B41" s="9">
        <v>24.7</v>
      </c>
      <c r="C41" s="9">
        <v>24.7</v>
      </c>
      <c r="D41" s="9">
        <f t="shared" si="3"/>
        <v>24.7</v>
      </c>
      <c r="E41" s="7">
        <f t="shared" si="1"/>
        <v>22.660550458715594</v>
      </c>
      <c r="F41" s="9">
        <f t="shared" si="2"/>
        <v>13.596330275229356</v>
      </c>
    </row>
    <row r="42" spans="1:6" ht="12.75">
      <c r="A42" s="12">
        <v>37987</v>
      </c>
      <c r="B42" s="9">
        <v>49.3</v>
      </c>
      <c r="C42" s="9">
        <v>49.3</v>
      </c>
      <c r="D42" s="9">
        <f t="shared" si="3"/>
        <v>49.3</v>
      </c>
      <c r="E42" s="7">
        <f t="shared" si="1"/>
        <v>45.22935779816513</v>
      </c>
      <c r="F42" s="9">
        <f t="shared" si="2"/>
        <v>27.13761467889908</v>
      </c>
    </row>
    <row r="43" spans="1:6" ht="12.75">
      <c r="A43" s="12">
        <v>38018</v>
      </c>
      <c r="B43" s="9">
        <v>28.4</v>
      </c>
      <c r="C43" s="9">
        <v>28.4</v>
      </c>
      <c r="D43" s="9">
        <f t="shared" si="3"/>
        <v>28.4</v>
      </c>
      <c r="E43" s="7">
        <f t="shared" si="1"/>
        <v>26.05504587155963</v>
      </c>
      <c r="F43" s="9">
        <f t="shared" si="2"/>
        <v>15.633027522935778</v>
      </c>
    </row>
    <row r="44" spans="1:6" ht="12.75">
      <c r="A44" s="12">
        <v>38047</v>
      </c>
      <c r="B44" s="9">
        <v>59.4</v>
      </c>
      <c r="C44" s="9">
        <v>59.4</v>
      </c>
      <c r="D44" s="9">
        <f t="shared" si="3"/>
        <v>59.4</v>
      </c>
      <c r="E44" s="7">
        <f t="shared" si="1"/>
        <v>54.49541284403669</v>
      </c>
      <c r="F44" s="9">
        <f t="shared" si="2"/>
        <v>32.69724770642201</v>
      </c>
    </row>
    <row r="45" spans="1:6" ht="12.75">
      <c r="A45" s="12">
        <v>38078</v>
      </c>
      <c r="B45" s="9">
        <v>41.1</v>
      </c>
      <c r="C45" s="9">
        <v>41.1</v>
      </c>
      <c r="D45" s="9">
        <f t="shared" si="3"/>
        <v>41.1</v>
      </c>
      <c r="E45" s="7">
        <f t="shared" si="1"/>
        <v>37.706422018348626</v>
      </c>
      <c r="F45" s="9">
        <f t="shared" si="2"/>
        <v>22.623853211009173</v>
      </c>
    </row>
    <row r="46" spans="1:6" ht="12.75">
      <c r="A46" s="12">
        <v>38108</v>
      </c>
      <c r="B46" s="9">
        <v>88.2</v>
      </c>
      <c r="C46" s="9">
        <v>88.2</v>
      </c>
      <c r="D46" s="9">
        <f t="shared" si="3"/>
        <v>88.2</v>
      </c>
      <c r="E46" s="7">
        <f t="shared" si="1"/>
        <v>80.91743119266054</v>
      </c>
      <c r="F46" s="9">
        <f t="shared" si="2"/>
        <v>48.55045871559633</v>
      </c>
    </row>
    <row r="47" spans="1:6" ht="12.75">
      <c r="A47" s="12">
        <v>38139</v>
      </c>
      <c r="B47" s="9">
        <v>0</v>
      </c>
      <c r="C47" s="9">
        <v>0</v>
      </c>
      <c r="D47" s="9">
        <f t="shared" si="3"/>
        <v>0</v>
      </c>
      <c r="E47" s="7">
        <f t="shared" si="1"/>
        <v>0</v>
      </c>
      <c r="F47" s="9">
        <f t="shared" si="2"/>
        <v>0</v>
      </c>
    </row>
    <row r="48" spans="1:6" ht="12.75">
      <c r="A48" s="12">
        <v>38169</v>
      </c>
      <c r="B48" s="9">
        <v>0</v>
      </c>
      <c r="C48" s="9">
        <v>0</v>
      </c>
      <c r="D48" s="9">
        <f t="shared" si="3"/>
        <v>0</v>
      </c>
      <c r="E48" s="7">
        <f t="shared" si="1"/>
        <v>0</v>
      </c>
      <c r="F48" s="9">
        <f t="shared" si="2"/>
        <v>0</v>
      </c>
    </row>
    <row r="49" spans="1:6" ht="12.75">
      <c r="A49" s="12">
        <v>38200</v>
      </c>
      <c r="B49" s="9">
        <v>0</v>
      </c>
      <c r="C49" s="9">
        <v>0</v>
      </c>
      <c r="D49" s="9">
        <f t="shared" si="3"/>
        <v>0</v>
      </c>
      <c r="E49" s="7">
        <f t="shared" si="1"/>
        <v>0</v>
      </c>
      <c r="F49" s="9">
        <f t="shared" si="2"/>
        <v>0</v>
      </c>
    </row>
    <row r="50" spans="1:6" ht="12.75">
      <c r="A50" s="12">
        <v>38231</v>
      </c>
      <c r="B50" s="9">
        <v>0</v>
      </c>
      <c r="C50" s="9">
        <v>0</v>
      </c>
      <c r="D50" s="9">
        <f t="shared" si="3"/>
        <v>0</v>
      </c>
      <c r="E50" s="7">
        <f t="shared" si="1"/>
        <v>0</v>
      </c>
      <c r="F50" s="9">
        <f t="shared" si="2"/>
        <v>0</v>
      </c>
    </row>
    <row r="51" spans="1:6" ht="12.75">
      <c r="A51" s="12">
        <v>38261</v>
      </c>
      <c r="B51" s="9">
        <v>0</v>
      </c>
      <c r="C51" s="9">
        <v>0</v>
      </c>
      <c r="D51" s="9">
        <f t="shared" si="3"/>
        <v>0</v>
      </c>
      <c r="E51" s="7">
        <f t="shared" si="1"/>
        <v>0</v>
      </c>
      <c r="F51" s="9">
        <f t="shared" si="2"/>
        <v>0</v>
      </c>
    </row>
    <row r="52" spans="1:6" ht="12.75">
      <c r="A52" s="12">
        <v>38292</v>
      </c>
      <c r="B52" s="9">
        <v>0</v>
      </c>
      <c r="C52" s="9">
        <v>0</v>
      </c>
      <c r="D52" s="9">
        <f t="shared" si="3"/>
        <v>0</v>
      </c>
      <c r="E52" s="7">
        <f t="shared" si="1"/>
        <v>0</v>
      </c>
      <c r="F52" s="9">
        <f t="shared" si="2"/>
        <v>0</v>
      </c>
    </row>
    <row r="53" spans="1:6" ht="12.75">
      <c r="A53" s="12">
        <v>38322</v>
      </c>
      <c r="B53" s="9">
        <v>0</v>
      </c>
      <c r="C53" s="9">
        <v>0</v>
      </c>
      <c r="D53" s="9">
        <f t="shared" si="3"/>
        <v>0</v>
      </c>
      <c r="E53" s="7">
        <f t="shared" si="1"/>
        <v>0</v>
      </c>
      <c r="F53" s="9">
        <f t="shared" si="2"/>
        <v>0</v>
      </c>
    </row>
    <row r="54" spans="1:6" ht="12.75">
      <c r="A54" s="12">
        <v>38353</v>
      </c>
      <c r="B54" s="9">
        <v>0</v>
      </c>
      <c r="C54" s="9">
        <v>0</v>
      </c>
      <c r="D54" s="9">
        <f t="shared" si="3"/>
        <v>0</v>
      </c>
      <c r="E54" s="7">
        <f t="shared" si="1"/>
        <v>0</v>
      </c>
      <c r="F54" s="9">
        <f t="shared" si="2"/>
        <v>0</v>
      </c>
    </row>
    <row r="55" spans="1:6" ht="12.75">
      <c r="A55" s="12">
        <v>38384</v>
      </c>
      <c r="B55" s="9">
        <v>0</v>
      </c>
      <c r="C55" s="9">
        <v>0</v>
      </c>
      <c r="D55" s="9">
        <f t="shared" si="3"/>
        <v>0</v>
      </c>
      <c r="E55" s="7">
        <f t="shared" si="1"/>
        <v>0</v>
      </c>
      <c r="F55" s="9">
        <f t="shared" si="2"/>
        <v>0</v>
      </c>
    </row>
    <row r="56" spans="1:6" ht="12.75">
      <c r="A56" s="12">
        <v>38412</v>
      </c>
      <c r="B56" s="9">
        <v>0</v>
      </c>
      <c r="C56" s="9">
        <v>0</v>
      </c>
      <c r="D56" s="9">
        <f t="shared" si="3"/>
        <v>0</v>
      </c>
      <c r="E56" s="7">
        <f t="shared" si="1"/>
        <v>0</v>
      </c>
      <c r="F56" s="9">
        <f t="shared" si="2"/>
        <v>0</v>
      </c>
    </row>
    <row r="57" spans="1:6" ht="12.75">
      <c r="A57" s="12">
        <v>38443</v>
      </c>
      <c r="B57" s="9">
        <v>0</v>
      </c>
      <c r="C57" s="9">
        <v>0</v>
      </c>
      <c r="D57" s="9">
        <f t="shared" si="3"/>
        <v>0</v>
      </c>
      <c r="E57" s="7">
        <f t="shared" si="1"/>
        <v>0</v>
      </c>
      <c r="F57" s="9">
        <f t="shared" si="2"/>
        <v>0</v>
      </c>
    </row>
    <row r="58" spans="1:6" ht="12.75">
      <c r="A58" s="12">
        <v>38473</v>
      </c>
      <c r="B58" s="9">
        <v>0</v>
      </c>
      <c r="C58" s="9">
        <v>0</v>
      </c>
      <c r="D58" s="9">
        <f t="shared" si="3"/>
        <v>0</v>
      </c>
      <c r="E58" s="7">
        <f t="shared" si="1"/>
        <v>0</v>
      </c>
      <c r="F58" s="9">
        <f t="shared" si="2"/>
        <v>0</v>
      </c>
    </row>
    <row r="59" spans="1:6" ht="12.75">
      <c r="A59" s="12">
        <v>38504</v>
      </c>
      <c r="B59" s="9">
        <v>0</v>
      </c>
      <c r="C59" s="9">
        <v>0</v>
      </c>
      <c r="D59" s="9">
        <f t="shared" si="3"/>
        <v>0</v>
      </c>
      <c r="E59" s="7">
        <f t="shared" si="1"/>
        <v>0</v>
      </c>
      <c r="F59" s="9">
        <f t="shared" si="2"/>
        <v>0</v>
      </c>
    </row>
    <row r="60" spans="1:6" ht="12.75">
      <c r="A60" s="12">
        <v>38534</v>
      </c>
      <c r="B60" s="9">
        <v>0</v>
      </c>
      <c r="C60" s="9">
        <v>0</v>
      </c>
      <c r="D60" s="9">
        <f t="shared" si="3"/>
        <v>0</v>
      </c>
      <c r="E60" s="7">
        <f t="shared" si="1"/>
        <v>0</v>
      </c>
      <c r="F60" s="9">
        <f t="shared" si="2"/>
        <v>0</v>
      </c>
    </row>
    <row r="61" spans="1:6" ht="12.75">
      <c r="A61" s="12">
        <v>38565</v>
      </c>
      <c r="B61" s="9">
        <v>0</v>
      </c>
      <c r="C61" s="9">
        <v>0</v>
      </c>
      <c r="D61" s="9">
        <f t="shared" si="3"/>
        <v>0</v>
      </c>
      <c r="E61" s="7">
        <f t="shared" si="1"/>
        <v>0</v>
      </c>
      <c r="F61" s="9">
        <f t="shared" si="2"/>
        <v>0</v>
      </c>
    </row>
    <row r="62" spans="1:6" ht="12.75">
      <c r="A62" s="12">
        <v>38596</v>
      </c>
      <c r="B62" s="9">
        <v>0</v>
      </c>
      <c r="C62" s="9">
        <v>0</v>
      </c>
      <c r="D62" s="9">
        <f t="shared" si="3"/>
        <v>0</v>
      </c>
      <c r="E62" s="7">
        <f t="shared" si="1"/>
        <v>0</v>
      </c>
      <c r="F62" s="9">
        <f t="shared" si="2"/>
        <v>0</v>
      </c>
    </row>
    <row r="63" spans="1:6" ht="12.75">
      <c r="A63" s="12">
        <v>38626</v>
      </c>
      <c r="B63" s="9">
        <v>1.7</v>
      </c>
      <c r="C63" s="9">
        <v>0</v>
      </c>
      <c r="D63" s="9">
        <f t="shared" si="3"/>
        <v>0.85</v>
      </c>
      <c r="E63" s="7">
        <f t="shared" si="1"/>
        <v>0.7798165137614678</v>
      </c>
      <c r="F63" s="9">
        <f t="shared" si="2"/>
        <v>0.46788990825688065</v>
      </c>
    </row>
    <row r="64" spans="1:6" ht="12.75">
      <c r="A64" s="12">
        <v>38657</v>
      </c>
      <c r="B64" s="9">
        <v>3.6</v>
      </c>
      <c r="C64" s="9">
        <v>0</v>
      </c>
      <c r="D64" s="9">
        <f t="shared" si="3"/>
        <v>1.8</v>
      </c>
      <c r="E64" s="7">
        <f t="shared" si="1"/>
        <v>1.6513761467889907</v>
      </c>
      <c r="F64" s="9">
        <f t="shared" si="2"/>
        <v>0.9908256880733943</v>
      </c>
    </row>
    <row r="65" spans="1:6" ht="12.75">
      <c r="A65" s="12">
        <v>38687</v>
      </c>
      <c r="B65" s="9">
        <v>52.2</v>
      </c>
      <c r="C65" s="9">
        <v>32.5</v>
      </c>
      <c r="D65" s="9">
        <f t="shared" si="3"/>
        <v>42.35</v>
      </c>
      <c r="E65" s="7">
        <f t="shared" si="1"/>
        <v>38.85321100917431</v>
      </c>
      <c r="F65" s="9">
        <f t="shared" si="2"/>
        <v>23.311926605504585</v>
      </c>
    </row>
    <row r="66" spans="1:6" ht="12.75">
      <c r="A66" s="12">
        <v>38718</v>
      </c>
      <c r="B66" s="9">
        <v>42.7</v>
      </c>
      <c r="C66" s="9">
        <v>42.7</v>
      </c>
      <c r="D66" s="9">
        <f t="shared" si="3"/>
        <v>42.7</v>
      </c>
      <c r="E66" s="7">
        <f t="shared" si="1"/>
        <v>39.174311926605505</v>
      </c>
      <c r="F66" s="9">
        <f t="shared" si="2"/>
        <v>23.504587155963304</v>
      </c>
    </row>
    <row r="67" spans="1:6" ht="12.75">
      <c r="A67" s="12">
        <v>38749</v>
      </c>
      <c r="B67" s="9">
        <v>57.8</v>
      </c>
      <c r="C67" s="9">
        <v>57.8</v>
      </c>
      <c r="D67" s="9">
        <f aca="true" t="shared" si="4" ref="D67:D74">AVERAGE(B67:C67)</f>
        <v>57.8</v>
      </c>
      <c r="E67" s="7">
        <f t="shared" si="1"/>
        <v>53.02752293577981</v>
      </c>
      <c r="F67" s="9">
        <f t="shared" si="2"/>
        <v>31.81651376146788</v>
      </c>
    </row>
    <row r="68" spans="1:6" ht="12.75">
      <c r="A68" s="12">
        <v>38777</v>
      </c>
      <c r="B68" s="9">
        <v>40.3</v>
      </c>
      <c r="C68" s="9">
        <v>40.3</v>
      </c>
      <c r="D68" s="9">
        <f t="shared" si="4"/>
        <v>40.3</v>
      </c>
      <c r="E68" s="7">
        <f aca="true" t="shared" si="5" ref="E68:E74">+D68/1.09</f>
        <v>36.97247706422018</v>
      </c>
      <c r="F68" s="9">
        <f aca="true" t="shared" si="6" ref="F68:F74">+E68*0.6</f>
        <v>22.183486238532108</v>
      </c>
    </row>
    <row r="69" spans="1:6" ht="12.75">
      <c r="A69" s="12">
        <v>38808</v>
      </c>
      <c r="B69" s="9">
        <v>11.2</v>
      </c>
      <c r="C69" s="9">
        <v>11.2</v>
      </c>
      <c r="D69" s="9">
        <f t="shared" si="4"/>
        <v>11.2</v>
      </c>
      <c r="E69" s="7">
        <f t="shared" si="5"/>
        <v>10.275229357798164</v>
      </c>
      <c r="F69" s="9">
        <f t="shared" si="6"/>
        <v>6.1651376146788985</v>
      </c>
    </row>
    <row r="70" spans="1:6" ht="12.75">
      <c r="A70" s="12">
        <v>38838</v>
      </c>
      <c r="B70" s="9">
        <v>0</v>
      </c>
      <c r="C70" s="9">
        <v>0</v>
      </c>
      <c r="D70" s="9">
        <f t="shared" si="4"/>
        <v>0</v>
      </c>
      <c r="E70" s="7">
        <f t="shared" si="5"/>
        <v>0</v>
      </c>
      <c r="F70" s="9">
        <f t="shared" si="6"/>
        <v>0</v>
      </c>
    </row>
    <row r="71" spans="1:6" ht="12.75">
      <c r="A71" s="12">
        <v>38869</v>
      </c>
      <c r="B71" s="9">
        <v>0</v>
      </c>
      <c r="C71" s="9">
        <v>0</v>
      </c>
      <c r="D71" s="9">
        <f t="shared" si="4"/>
        <v>0</v>
      </c>
      <c r="E71" s="7">
        <f t="shared" si="5"/>
        <v>0</v>
      </c>
      <c r="F71" s="9">
        <f t="shared" si="6"/>
        <v>0</v>
      </c>
    </row>
    <row r="72" spans="1:6" ht="12.75">
      <c r="A72" s="12">
        <v>38899</v>
      </c>
      <c r="B72" s="9">
        <v>0</v>
      </c>
      <c r="C72" s="9">
        <v>0</v>
      </c>
      <c r="D72" s="9">
        <f t="shared" si="4"/>
        <v>0</v>
      </c>
      <c r="E72" s="7">
        <f t="shared" si="5"/>
        <v>0</v>
      </c>
      <c r="F72" s="9">
        <f t="shared" si="6"/>
        <v>0</v>
      </c>
    </row>
    <row r="73" spans="1:6" ht="12.75">
      <c r="A73" s="12">
        <v>38930</v>
      </c>
      <c r="B73" s="9">
        <v>0</v>
      </c>
      <c r="C73" s="9">
        <v>0</v>
      </c>
      <c r="D73" s="9">
        <f t="shared" si="4"/>
        <v>0</v>
      </c>
      <c r="E73" s="7">
        <f t="shared" si="5"/>
        <v>0</v>
      </c>
      <c r="F73" s="9">
        <f t="shared" si="6"/>
        <v>0</v>
      </c>
    </row>
    <row r="74" spans="1:6" ht="12.75">
      <c r="A74" s="12">
        <v>38961</v>
      </c>
      <c r="B74" s="9">
        <v>0</v>
      </c>
      <c r="C74" s="9">
        <v>0</v>
      </c>
      <c r="D74" s="9">
        <f t="shared" si="4"/>
        <v>0</v>
      </c>
      <c r="E74" s="7">
        <f t="shared" si="5"/>
        <v>0</v>
      </c>
      <c r="F74" s="9">
        <f t="shared" si="6"/>
        <v>0</v>
      </c>
    </row>
    <row r="75" spans="1:6" ht="12.75">
      <c r="A75" s="11" t="s">
        <v>5</v>
      </c>
      <c r="B75" s="10">
        <f>AVERAGE(B3:B74)*12</f>
        <v>285.48333333333335</v>
      </c>
      <c r="C75" s="10">
        <f>AVERAGE(C3:C74)*12</f>
        <v>264.6666666666667</v>
      </c>
      <c r="D75" s="10">
        <f>AVERAGE(D3:D74)*12</f>
        <v>275.075</v>
      </c>
      <c r="E75" s="7">
        <f>AVERAGE(E3:E74)*12</f>
        <v>252.362385321101</v>
      </c>
      <c r="F75" s="7">
        <f>AVERAGE(F3:F74)*12</f>
        <v>151.4174311926605</v>
      </c>
    </row>
    <row r="76" spans="1:6" ht="27.75" customHeight="1">
      <c r="A76" s="19" t="s">
        <v>13</v>
      </c>
      <c r="B76" s="19"/>
      <c r="C76" s="19"/>
      <c r="D76" s="19"/>
      <c r="E76" s="19"/>
      <c r="F76" s="19"/>
    </row>
  </sheetData>
  <mergeCells count="4">
    <mergeCell ref="B1:E1"/>
    <mergeCell ref="F1:F2"/>
    <mergeCell ref="A1:A2"/>
    <mergeCell ref="A76:F76"/>
  </mergeCells>
  <printOptions gridLines="1" horizontalCentered="1"/>
  <pageMargins left="0.75" right="0.75" top="1.1811023622047245" bottom="1.5748031496062993" header="0.7874015748031497" footer="1.1811023622047245"/>
  <pageSetup horizontalDpi="300" verticalDpi="300" orientation="portrait" paperSize="9" r:id="rId3"/>
  <headerFooter alignWithMargins="0">
    <oddHeader>&amp;CANEJO 4.- SERIES MENSUALES DE LLUVIA ÚTIL E INFILTRACIÓN (2000-2006)</oddHeader>
    <oddFooter>&amp;CHoja 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</dc:creator>
  <cp:keywords/>
  <dc:description/>
  <cp:lastModifiedBy>Francisco Javier</cp:lastModifiedBy>
  <cp:lastPrinted>2007-09-26T18:54:13Z</cp:lastPrinted>
  <dcterms:created xsi:type="dcterms:W3CDTF">2006-11-28T17:17:22Z</dcterms:created>
  <dcterms:modified xsi:type="dcterms:W3CDTF">2007-09-26T18:54:26Z</dcterms:modified>
  <cp:category/>
  <cp:version/>
  <cp:contentType/>
  <cp:contentStatus/>
</cp:coreProperties>
</file>